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РМЕТ\ТТС\Братск\Замаева\УУ Сетевой воды. УИ\Инфа для тендера\СМР\"/>
    </mc:Choice>
  </mc:AlternateContent>
  <bookViews>
    <workbookView xWindow="0" yWindow="0" windowWidth="8235" windowHeight="2850"/>
  </bookViews>
  <sheets>
    <sheet name="Модернизация УУ сетевой воды г." sheetId="1" r:id="rId1"/>
  </sheets>
  <definedNames>
    <definedName name="_xlnm.Print_Titles" localSheetId="0">'Модернизация УУ сетевой воды г.'!$10:$10</definedName>
  </definedNames>
  <calcPr calcId="162913"/>
</workbook>
</file>

<file path=xl/calcChain.xml><?xml version="1.0" encoding="utf-8"?>
<calcChain xmlns="http://schemas.openxmlformats.org/spreadsheetml/2006/main">
  <c r="A53" i="1" l="1"/>
  <c r="A52" i="1"/>
  <c r="A51" i="1"/>
  <c r="A50" i="1"/>
  <c r="A49" i="1"/>
  <c r="A48" i="1"/>
  <c r="A46" i="1"/>
  <c r="A45" i="1"/>
  <c r="A44" i="1"/>
  <c r="A43" i="1"/>
  <c r="A42" i="1"/>
  <c r="A41" i="1"/>
  <c r="A39" i="1"/>
  <c r="A38" i="1"/>
  <c r="A37" i="1"/>
  <c r="A36" i="1"/>
  <c r="A35" i="1"/>
  <c r="A34" i="1"/>
  <c r="A33" i="1"/>
  <c r="A31" i="1"/>
  <c r="A30" i="1"/>
  <c r="A29" i="1"/>
  <c r="A28" i="1"/>
  <c r="A27" i="1"/>
  <c r="A26" i="1"/>
  <c r="A25" i="1"/>
  <c r="A24" i="1"/>
  <c r="A23" i="1"/>
  <c r="A22" i="1"/>
  <c r="A19" i="1"/>
  <c r="A18" i="1"/>
  <c r="A17" i="1"/>
  <c r="A16" i="1"/>
  <c r="A15" i="1"/>
  <c r="A14" i="1"/>
  <c r="A13" i="1"/>
  <c r="A12" i="1"/>
</calcChain>
</file>

<file path=xl/sharedStrings.xml><?xml version="1.0" encoding="utf-8"?>
<sst xmlns="http://schemas.openxmlformats.org/spreadsheetml/2006/main" count="216" uniqueCount="122">
  <si>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</si>
  <si>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</si>
  <si>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</si>
  <si>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</si>
  <si>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</si>
  <si>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</si>
  <si>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</si>
  <si>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</si>
  <si>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Демонтаж.</t>
  </si>
  <si>
    <t>1</t>
  </si>
  <si>
    <t>Прибор, устанавливаемый на резьбовых соединениях, масса: до 1,5 кг ( демонтаж термопроеобразователей передаётся заказчику)</t>
  </si>
  <si>
    <t>шт</t>
  </si>
  <si>
    <t>Монтажные схемы. стр.27 п.1</t>
  </si>
  <si>
    <t xml:space="preserve"> </t>
  </si>
  <si>
    <t xml:space="preserve">1 </t>
  </si>
  <si>
    <t>2</t>
  </si>
  <si>
    <t>Прибор, устанавливаемый на резьбовых соединениях, масса: до 1,5 кг ( демонтаж  датчиков избыточного давления передаётся заказчику)</t>
  </si>
  <si>
    <t>Монтажные схемы. стр.27 п.2</t>
  </si>
  <si>
    <t>3</t>
  </si>
  <si>
    <t>Прибор, устанавливаемый на резьбовых соединениях, масса: до 1,5 кг ( демонтаж  датчиков перепада давления передаётся заказчику)</t>
  </si>
  <si>
    <t>Монтажные схемы. стр.27 п.3</t>
  </si>
  <si>
    <t>4</t>
  </si>
  <si>
    <t>Снятие задвижек диаметром: до 100 мм</t>
  </si>
  <si>
    <t>100 шт</t>
  </si>
  <si>
    <t xml:space="preserve">6 / 100 </t>
  </si>
  <si>
    <t>5</t>
  </si>
  <si>
    <t>Прибор, устанавливаемый на резьбовых соединениях, масса: до 1,5 кг ( демонтаж  вентильных блоков передаётся заказчику)</t>
  </si>
  <si>
    <t>Монтажные схемы. стр.27 п.5</t>
  </si>
  <si>
    <t>6</t>
  </si>
  <si>
    <t>Демонтаж. Сужающие устройства расходомеров, диафрагма: бескамерная, диаметр условного прохода до 1000 мм (передается заказчику)</t>
  </si>
  <si>
    <t>Монтажные схемы.п.6</t>
  </si>
  <si>
    <t>7</t>
  </si>
  <si>
    <t>Трубопровод в помещениях или на открытых площадках в пределах цехов, монтируемый из готовых узлов, на номинальное давление не более 2,5 МПа, диаметр труб наружный: 820 мм (демонтаж  в лом м=986,72кг)</t>
  </si>
  <si>
    <t>100 м</t>
  </si>
  <si>
    <t xml:space="preserve">2,8 / 100 </t>
  </si>
  <si>
    <t>8</t>
  </si>
  <si>
    <t>Трубная проводка из бесшовных труб углеродистых и низколегированных сталей на номинальное давление до 10 МПа на соединениях: сварных, диаметр наружный 22 мм (демонтаж в лом м=1,77+12,39=14,16кг)</t>
  </si>
  <si>
    <t>1000 м</t>
  </si>
  <si>
    <t>Монтажные схемы п.8 и п.9</t>
  </si>
  <si>
    <t xml:space="preserve">(3+21) / 1000 </t>
  </si>
  <si>
    <t>Раздел 2. Монтажные работы</t>
  </si>
  <si>
    <t>Монтаж ИУ- 042</t>
  </si>
  <si>
    <t>9</t>
  </si>
  <si>
    <t>Прибор, устанавливаемый на резьбовых соединениях, масса: до 1,5 кг ( Пробки предназначены для постоянной глухой заглушки внутренней резьбы на  трубопроводе после демонтажа защитных гильз)</t>
  </si>
  <si>
    <t>10</t>
  </si>
  <si>
    <t>Пробка колпачек-заглушка с внутренней и присоединительной резьбой М33х2 с уплотнителем по ГОСТ22526 (поз.7)</t>
  </si>
  <si>
    <t>11</t>
  </si>
  <si>
    <t>Приборы, устанавливаемые на металлоконструкциях, щитах и пультах, масса: до 5 кг</t>
  </si>
  <si>
    <t>12</t>
  </si>
  <si>
    <t>Расходомер-счетчик ультразвуковой цифровой ВЗЛЕТ МР исполнения УРСВ-522 ц/У (поз. 1.1, 1.2)
Оборудование</t>
  </si>
  <si>
    <t>13</t>
  </si>
  <si>
    <t>Трубопроводы в помещениях или на открытых площадках, монтируемые из труб и готовых деталей, на номинальное давление не более 2,5 МПа, диаметр трубопровода наружный: до 820 мм</t>
  </si>
  <si>
    <t>м</t>
  </si>
  <si>
    <t>14</t>
  </si>
  <si>
    <t>Добавлять на 1 стык, диаметр трубопровода наружный до 820 мм к норме 12-20-001-20</t>
  </si>
  <si>
    <t>стык</t>
  </si>
  <si>
    <t>15</t>
  </si>
  <si>
    <t>Измерительный участок ИУ-042 Ду 700 мм Р=2,5 МПа вварной/нефтьэкор/ с ПЭА В-118С (поз.1.1а, 1.2а)
Оборудование</t>
  </si>
  <si>
    <t>16</t>
  </si>
  <si>
    <t>Командоаппарат кулачковый регулируемый без редуктора, устанавливаемый: на металлическом основании, количество цепей до 6</t>
  </si>
  <si>
    <t>17</t>
  </si>
  <si>
    <t>Коммутирующие устройство КУ 042/700/В-118С
Оборудование</t>
  </si>
  <si>
    <t>18</t>
  </si>
  <si>
    <t>Комплект для гермитизации Блока коммутации (до IP68)
Оборудование</t>
  </si>
  <si>
    <t>Монтаж КТПТР-01 (2)-Рt100-400/8</t>
  </si>
  <si>
    <t>19</t>
  </si>
  <si>
    <t>Бобышки, штуцеры на номинальное давление: до 10 МПа</t>
  </si>
  <si>
    <t xml:space="preserve">2 / 100 </t>
  </si>
  <si>
    <t>20</t>
  </si>
  <si>
    <t>Бобышка прямая L=50мм  БП-33х2,0-50 ( поз.2)</t>
  </si>
  <si>
    <t>21</t>
  </si>
  <si>
    <t>Присоединение к приборам трубных проводок: из стальных бесшовных труб, диаметр условного прохода до 10 мм (Приварка гайки для опломбировки термометров сопротивления)</t>
  </si>
  <si>
    <t>10 шт</t>
  </si>
  <si>
    <t xml:space="preserve">(2) / 10 </t>
  </si>
  <si>
    <t>22</t>
  </si>
  <si>
    <t>Гайка шестигранная М10 (поз.6)</t>
  </si>
  <si>
    <t>23</t>
  </si>
  <si>
    <t>Прибор, устанавливаемый на резьбовых соединениях, масса: до 1,5 кг</t>
  </si>
  <si>
    <t xml:space="preserve">1*2 </t>
  </si>
  <si>
    <t>24</t>
  </si>
  <si>
    <t>Комплект термометров сопративления из платины технически разностный КТПТР-01 (2)-Рt100-400/8 (поз. 1.3: 1.4)
Оборудование</t>
  </si>
  <si>
    <t>комп</t>
  </si>
  <si>
    <t>25</t>
  </si>
  <si>
    <t>Гильза защитная Ру до 50МПа ГЗ-50-8-400 (поз.3)</t>
  </si>
  <si>
    <t>Монтаж датчиков давления</t>
  </si>
  <si>
    <t>26</t>
  </si>
  <si>
    <t>Присоединение к приборам трубных проводок: из стальных бесшовных труб, диаметр условного прохода до 22 мм</t>
  </si>
  <si>
    <t xml:space="preserve">4 / 10 </t>
  </si>
  <si>
    <t>27</t>
  </si>
  <si>
    <t>Труба 14х2,0 ТУ 14-3р-55-2001 (поз.5) Вес 1м.п= 0.000592 тн 3 м.п 0.001776 тн</t>
  </si>
  <si>
    <t>28</t>
  </si>
  <si>
    <t>Установка задвижек или клапанов стальных для горячей воды и пара диаметром: 50 мм</t>
  </si>
  <si>
    <t>компл</t>
  </si>
  <si>
    <t>29</t>
  </si>
  <si>
    <t>Клапан (вентиль) запорный DN-10мм, Рр-25МПа 589-10-0 (поз.4)</t>
  </si>
  <si>
    <t>30</t>
  </si>
  <si>
    <t>Прибор, устанавливаемый на резьбовых соединениях, масса: до 5 кг</t>
  </si>
  <si>
    <t>31</t>
  </si>
  <si>
    <t>Датчик  давления Метран-75 модель 75TG-5-А-2G-2-М4-G2*-B4-QM (вес 1,6 кг) (поз.1.5, 1.6)
Оборудование</t>
  </si>
  <si>
    <t>Раздел 4. АКЗ</t>
  </si>
  <si>
    <t>32</t>
  </si>
  <si>
    <t>Обеспыливание поверхности</t>
  </si>
  <si>
    <t>м2</t>
  </si>
  <si>
    <t>33</t>
  </si>
  <si>
    <t>Обезжиривание поверхностей аппаратов и трубопроводов диаметром свыше 500 мм: уайт-спиритом</t>
  </si>
  <si>
    <t>100 м2</t>
  </si>
  <si>
    <t xml:space="preserve">7,3 / 100 </t>
  </si>
  <si>
    <t>34</t>
  </si>
  <si>
    <t>Огрунтовка металлических поверхностей за 2 раза:  Вектор 1025 - двухкомпонентная мастика холодного отверждения на основе синтетических смол</t>
  </si>
  <si>
    <t>35</t>
  </si>
  <si>
    <t>Вектор 1025 - двухкомпонентная мастика холодного отверждения на основе синтетических смол (расход на 1 слой-150гр /м2)</t>
  </si>
  <si>
    <t>кг</t>
  </si>
  <si>
    <t>36</t>
  </si>
  <si>
    <t>Окраска металлических огрунтованных поверхностей: Вектор 1214 - двухкомпонентная мастика холодного отверждения на основе синтетических смол</t>
  </si>
  <si>
    <t>37</t>
  </si>
  <si>
    <t>Мастика Вектор 1214 антикоррозийная (расход на 1 слой-120гр /м2)</t>
  </si>
  <si>
    <t>Поставка Заказчика</t>
  </si>
  <si>
    <t>Подрядчик</t>
  </si>
  <si>
    <t>Заказчик</t>
  </si>
  <si>
    <t>Директор ООО "ИРМЕТ"</t>
  </si>
  <si>
    <t>__________________ А.О.Перфильев</t>
  </si>
  <si>
    <t>Приложение №11 к договору подряда №                                 от                     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</si>
</sst>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4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>
      <alignment vertical="center"/>
    </xf>
    <xf numFmtId="0" fontId="8" fillId="0" borderId="0" xfId="0" applyFont="1"/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right" vertical="top" wrapText="1"/>
    </xf>
    <xf numFmtId="0" fontId="5" fillId="0" borderId="1" xfId="0" applyNumberFormat="1" applyFont="1" applyFill="1" applyBorder="1" applyAlignment="1" applyProtection="1">
      <alignment horizontal="right" vertical="top" wrapText="1"/>
    </xf>
    <xf numFmtId="2" fontId="5" fillId="0" borderId="1" xfId="0" applyNumberFormat="1" applyFont="1" applyFill="1" applyBorder="1" applyAlignment="1" applyProtection="1">
      <alignment horizontal="righ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165" fontId="5" fillId="0" borderId="1" xfId="0" applyNumberFormat="1" applyFont="1" applyFill="1" applyBorder="1" applyAlignment="1" applyProtection="1">
      <alignment horizontal="right" vertical="top" wrapText="1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wrapText="1"/>
    </xf>
    <xf numFmtId="0" fontId="12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wrapText="1"/>
    </xf>
    <xf numFmtId="0" fontId="8" fillId="0" borderId="0" xfId="0" applyNumberFormat="1" applyFont="1" applyFill="1" applyBorder="1" applyAlignment="1" applyProtection="1"/>
    <xf numFmtId="49" fontId="8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horizontal="left"/>
    </xf>
    <xf numFmtId="0" fontId="8" fillId="0" borderId="0" xfId="0" applyNumberFormat="1" applyFont="1" applyFill="1" applyBorder="1" applyAlignment="1" applyProtection="1">
      <alignment horizontal="right"/>
    </xf>
    <xf numFmtId="49" fontId="5" fillId="0" borderId="0" xfId="0" applyNumberFormat="1" applyFont="1" applyFill="1" applyBorder="1" applyAlignment="1" applyProtection="1">
      <alignment horizontal="left"/>
    </xf>
    <xf numFmtId="49" fontId="12" fillId="0" borderId="0" xfId="0" applyNumberFormat="1" applyFont="1" applyFill="1" applyBorder="1" applyAlignment="1" applyProtection="1">
      <alignment horizontal="left"/>
    </xf>
    <xf numFmtId="0" fontId="10" fillId="0" borderId="0" xfId="0" applyNumberFormat="1" applyFont="1" applyFill="1" applyBorder="1" applyAlignment="1" applyProtection="1">
      <alignment horizontal="right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tabSelected="1" topLeftCell="A13" workbookViewId="0">
      <selection activeCell="M11" sqref="M11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15" style="2" customWidth="1"/>
    <col min="8" max="8" width="19.5703125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16384" width="9.140625" style="2"/>
  </cols>
  <sheetData>
    <row r="1" spans="1:22" ht="24" customHeight="1" x14ac:dyDescent="0.25">
      <c r="A1" s="8"/>
      <c r="B1" s="9"/>
      <c r="C1" s="37" t="s">
        <v>121</v>
      </c>
      <c r="D1" s="37"/>
      <c r="E1" s="37"/>
      <c r="F1" s="37"/>
      <c r="G1" s="37"/>
      <c r="H1" s="37"/>
    </row>
    <row r="2" spans="1:22" ht="11.25" customHeight="1" x14ac:dyDescent="0.2">
      <c r="A2" s="35"/>
      <c r="B2" s="35"/>
      <c r="C2" s="35"/>
      <c r="D2" s="9"/>
      <c r="E2" s="32"/>
      <c r="F2" s="32"/>
      <c r="G2" s="32"/>
      <c r="H2" s="32"/>
    </row>
    <row r="3" spans="1:22" s="28" customFormat="1" ht="19.5" customHeight="1" x14ac:dyDescent="0.25">
      <c r="A3" s="36" t="s">
        <v>117</v>
      </c>
      <c r="B3" s="36"/>
      <c r="C3" s="36"/>
      <c r="D3" s="27"/>
      <c r="E3" s="33" t="s">
        <v>118</v>
      </c>
      <c r="F3" s="33"/>
      <c r="G3" s="33"/>
      <c r="H3" s="33"/>
      <c r="Q3" s="29"/>
      <c r="R3" s="29"/>
      <c r="S3" s="29"/>
      <c r="T3" s="29"/>
      <c r="U3" s="29"/>
      <c r="V3" s="29"/>
    </row>
    <row r="4" spans="1:22" s="25" customFormat="1" ht="18.75" customHeight="1" x14ac:dyDescent="0.25">
      <c r="A4" s="31"/>
      <c r="B4" s="31"/>
      <c r="C4" s="31"/>
      <c r="D4" s="30"/>
      <c r="E4" s="34" t="s">
        <v>119</v>
      </c>
      <c r="F4" s="34"/>
      <c r="G4" s="34"/>
      <c r="H4" s="34"/>
      <c r="Q4" s="26"/>
      <c r="R4" s="26"/>
      <c r="S4" s="26"/>
      <c r="T4" s="26"/>
      <c r="U4" s="26"/>
      <c r="V4" s="26"/>
    </row>
    <row r="5" spans="1:22" s="25" customFormat="1" ht="18.75" customHeight="1" x14ac:dyDescent="0.25">
      <c r="A5" s="31"/>
      <c r="B5" s="31"/>
      <c r="C5" s="31"/>
      <c r="D5" s="30"/>
      <c r="E5" s="34" t="s">
        <v>120</v>
      </c>
      <c r="F5" s="34"/>
      <c r="G5" s="34"/>
      <c r="H5" s="34"/>
      <c r="Q5" s="26"/>
      <c r="R5" s="26"/>
      <c r="S5" s="26"/>
      <c r="T5" s="26"/>
      <c r="U5" s="26"/>
      <c r="V5" s="26"/>
    </row>
    <row r="6" spans="1:22" ht="11.25" customHeight="1" x14ac:dyDescent="0.2">
      <c r="A6" s="8"/>
      <c r="B6" s="9"/>
      <c r="C6" s="9"/>
      <c r="D6" s="9"/>
      <c r="E6" s="9"/>
      <c r="F6" s="9"/>
      <c r="G6" s="9"/>
      <c r="H6" s="9"/>
    </row>
    <row r="7" spans="1:22" customFormat="1" ht="18.75" x14ac:dyDescent="0.3">
      <c r="A7" s="40" t="s">
        <v>0</v>
      </c>
      <c r="B7" s="40"/>
      <c r="C7" s="40"/>
      <c r="D7" s="40"/>
      <c r="E7" s="40"/>
      <c r="F7" s="40"/>
      <c r="G7" s="40"/>
      <c r="H7" s="40"/>
    </row>
    <row r="8" spans="1:22" customFormat="1" ht="9.75" customHeight="1" x14ac:dyDescent="0.25">
      <c r="A8" s="10"/>
      <c r="B8" s="11"/>
      <c r="C8" s="11"/>
      <c r="D8" s="11"/>
      <c r="E8" s="11"/>
      <c r="F8" s="11"/>
      <c r="G8" s="11"/>
      <c r="H8" s="11"/>
    </row>
    <row r="9" spans="1:22" customFormat="1" ht="36" customHeight="1" x14ac:dyDescent="0.25">
      <c r="A9" s="12" t="s">
        <v>1</v>
      </c>
      <c r="B9" s="13" t="s">
        <v>2</v>
      </c>
      <c r="C9" s="13" t="s">
        <v>3</v>
      </c>
      <c r="D9" s="13" t="s">
        <v>4</v>
      </c>
      <c r="E9" s="13" t="s">
        <v>5</v>
      </c>
      <c r="F9" s="13" t="s">
        <v>6</v>
      </c>
      <c r="G9" s="41" t="s">
        <v>7</v>
      </c>
      <c r="H9" s="41"/>
    </row>
    <row r="10" spans="1:22" customFormat="1" ht="15" x14ac:dyDescent="0.25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42">
        <v>7</v>
      </c>
      <c r="H10" s="43"/>
    </row>
    <row r="11" spans="1:22" customFormat="1" ht="15" x14ac:dyDescent="0.25">
      <c r="A11" s="39" t="s">
        <v>8</v>
      </c>
      <c r="B11" s="39"/>
      <c r="C11" s="39"/>
      <c r="D11" s="39"/>
      <c r="E11" s="39"/>
      <c r="F11" s="39"/>
      <c r="G11" s="39"/>
      <c r="H11" s="39"/>
      <c r="Q11" s="4" t="s">
        <v>8</v>
      </c>
    </row>
    <row r="12" spans="1:22" customFormat="1" ht="33.75" x14ac:dyDescent="0.25">
      <c r="A12" s="16">
        <f>IF(J12&lt;&gt;"",COUNTA(J$6:J12),"")</f>
        <v>1</v>
      </c>
      <c r="B12" s="17" t="s">
        <v>9</v>
      </c>
      <c r="C12" s="18" t="s">
        <v>10</v>
      </c>
      <c r="D12" s="19" t="s">
        <v>11</v>
      </c>
      <c r="E12" s="20">
        <v>2</v>
      </c>
      <c r="F12" s="18" t="s">
        <v>12</v>
      </c>
      <c r="G12" s="21"/>
      <c r="H12" s="18" t="s">
        <v>13</v>
      </c>
      <c r="J12" s="2" t="s">
        <v>14</v>
      </c>
      <c r="Q12" s="4"/>
    </row>
    <row r="13" spans="1:22" customFormat="1" ht="33.75" x14ac:dyDescent="0.25">
      <c r="A13" s="16">
        <f>IF(J13&lt;&gt;"",COUNTA(J$6:J13),"")</f>
        <v>2</v>
      </c>
      <c r="B13" s="17" t="s">
        <v>15</v>
      </c>
      <c r="C13" s="18" t="s">
        <v>16</v>
      </c>
      <c r="D13" s="19" t="s">
        <v>11</v>
      </c>
      <c r="E13" s="20">
        <v>2</v>
      </c>
      <c r="F13" s="18" t="s">
        <v>17</v>
      </c>
      <c r="G13" s="21"/>
      <c r="H13" s="18" t="s">
        <v>13</v>
      </c>
      <c r="J13" s="2" t="s">
        <v>14</v>
      </c>
      <c r="Q13" s="4"/>
    </row>
    <row r="14" spans="1:22" customFormat="1" ht="33.75" x14ac:dyDescent="0.25">
      <c r="A14" s="16">
        <f>IF(J14&lt;&gt;"",COUNTA(J$6:J14),"")</f>
        <v>3</v>
      </c>
      <c r="B14" s="17" t="s">
        <v>18</v>
      </c>
      <c r="C14" s="18" t="s">
        <v>19</v>
      </c>
      <c r="D14" s="19" t="s">
        <v>11</v>
      </c>
      <c r="E14" s="20">
        <v>2</v>
      </c>
      <c r="F14" s="18" t="s">
        <v>20</v>
      </c>
      <c r="G14" s="21"/>
      <c r="H14" s="18" t="s">
        <v>13</v>
      </c>
      <c r="J14" s="2" t="s">
        <v>14</v>
      </c>
      <c r="Q14" s="4"/>
    </row>
    <row r="15" spans="1:22" customFormat="1" ht="15" x14ac:dyDescent="0.25">
      <c r="A15" s="16">
        <f>IF(J15&lt;&gt;"",COUNTA(J$6:J15),"")</f>
        <v>4</v>
      </c>
      <c r="B15" s="17" t="s">
        <v>21</v>
      </c>
      <c r="C15" s="18" t="s">
        <v>22</v>
      </c>
      <c r="D15" s="19" t="s">
        <v>23</v>
      </c>
      <c r="E15" s="22">
        <v>0.06</v>
      </c>
      <c r="F15" s="18"/>
      <c r="G15" s="21"/>
      <c r="H15" s="18" t="s">
        <v>24</v>
      </c>
      <c r="J15" s="2" t="s">
        <v>14</v>
      </c>
      <c r="Q15" s="4"/>
    </row>
    <row r="16" spans="1:22" customFormat="1" ht="33.75" x14ac:dyDescent="0.25">
      <c r="A16" s="16">
        <f>IF(J16&lt;&gt;"",COUNTA(J$6:J16),"")</f>
        <v>5</v>
      </c>
      <c r="B16" s="17" t="s">
        <v>25</v>
      </c>
      <c r="C16" s="18" t="s">
        <v>26</v>
      </c>
      <c r="D16" s="19" t="s">
        <v>11</v>
      </c>
      <c r="E16" s="20">
        <v>2</v>
      </c>
      <c r="F16" s="18" t="s">
        <v>27</v>
      </c>
      <c r="G16" s="21"/>
      <c r="H16" s="18" t="s">
        <v>13</v>
      </c>
      <c r="J16" s="2" t="s">
        <v>14</v>
      </c>
      <c r="Q16" s="4"/>
    </row>
    <row r="17" spans="1:18" customFormat="1" ht="33.75" x14ac:dyDescent="0.25">
      <c r="A17" s="16">
        <f>IF(J17&lt;&gt;"",COUNTA(J$6:J17),"")</f>
        <v>6</v>
      </c>
      <c r="B17" s="17" t="s">
        <v>28</v>
      </c>
      <c r="C17" s="18" t="s">
        <v>29</v>
      </c>
      <c r="D17" s="19" t="s">
        <v>11</v>
      </c>
      <c r="E17" s="20">
        <v>2</v>
      </c>
      <c r="F17" s="18" t="s">
        <v>30</v>
      </c>
      <c r="G17" s="21"/>
      <c r="H17" s="18" t="s">
        <v>13</v>
      </c>
      <c r="J17" s="2" t="s">
        <v>14</v>
      </c>
      <c r="Q17" s="4"/>
    </row>
    <row r="18" spans="1:18" customFormat="1" ht="45" x14ac:dyDescent="0.25">
      <c r="A18" s="16">
        <f>IF(J18&lt;&gt;"",COUNTA(J$6:J18),"")</f>
        <v>7</v>
      </c>
      <c r="B18" s="17" t="s">
        <v>31</v>
      </c>
      <c r="C18" s="18" t="s">
        <v>32</v>
      </c>
      <c r="D18" s="19" t="s">
        <v>33</v>
      </c>
      <c r="E18" s="23">
        <v>2.8000000000000001E-2</v>
      </c>
      <c r="F18" s="18"/>
      <c r="G18" s="21"/>
      <c r="H18" s="18" t="s">
        <v>34</v>
      </c>
      <c r="J18" s="2" t="s">
        <v>14</v>
      </c>
      <c r="Q18" s="4"/>
    </row>
    <row r="19" spans="1:18" customFormat="1" ht="45" x14ac:dyDescent="0.25">
      <c r="A19" s="16">
        <f>IF(J19&lt;&gt;"",COUNTA(J$6:J19),"")</f>
        <v>8</v>
      </c>
      <c r="B19" s="17" t="s">
        <v>35</v>
      </c>
      <c r="C19" s="18" t="s">
        <v>36</v>
      </c>
      <c r="D19" s="19" t="s">
        <v>37</v>
      </c>
      <c r="E19" s="23">
        <v>2.4E-2</v>
      </c>
      <c r="F19" s="18" t="s">
        <v>38</v>
      </c>
      <c r="G19" s="21"/>
      <c r="H19" s="18" t="s">
        <v>39</v>
      </c>
      <c r="J19" s="2" t="s">
        <v>14</v>
      </c>
      <c r="Q19" s="4"/>
    </row>
    <row r="20" spans="1:18" customFormat="1" ht="15" x14ac:dyDescent="0.25">
      <c r="A20" s="39" t="s">
        <v>40</v>
      </c>
      <c r="B20" s="39"/>
      <c r="C20" s="39"/>
      <c r="D20" s="39"/>
      <c r="E20" s="39"/>
      <c r="F20" s="39"/>
      <c r="G20" s="39"/>
      <c r="H20" s="39"/>
      <c r="Q20" s="4" t="s">
        <v>40</v>
      </c>
    </row>
    <row r="21" spans="1:18" customFormat="1" ht="15" x14ac:dyDescent="0.25">
      <c r="A21" s="38" t="s">
        <v>41</v>
      </c>
      <c r="B21" s="38"/>
      <c r="C21" s="38"/>
      <c r="D21" s="38"/>
      <c r="E21" s="38"/>
      <c r="F21" s="38"/>
      <c r="G21" s="38"/>
      <c r="H21" s="38"/>
      <c r="Q21" s="4"/>
      <c r="R21" s="5" t="s">
        <v>41</v>
      </c>
    </row>
    <row r="22" spans="1:18" customFormat="1" ht="45" x14ac:dyDescent="0.25">
      <c r="A22" s="16">
        <f>IF(J22&lt;&gt;"",COUNTA(J$6:J22),"")</f>
        <v>9</v>
      </c>
      <c r="B22" s="17" t="s">
        <v>42</v>
      </c>
      <c r="C22" s="18" t="s">
        <v>43</v>
      </c>
      <c r="D22" s="19" t="s">
        <v>11</v>
      </c>
      <c r="E22" s="20">
        <v>2</v>
      </c>
      <c r="F22" s="18"/>
      <c r="G22" s="21"/>
      <c r="H22" s="18" t="s">
        <v>13</v>
      </c>
      <c r="J22" s="2" t="s">
        <v>14</v>
      </c>
      <c r="Q22" s="4"/>
      <c r="R22" s="5"/>
    </row>
    <row r="23" spans="1:18" customFormat="1" ht="33.75" x14ac:dyDescent="0.25">
      <c r="A23" s="16">
        <f>IF(J23&lt;&gt;"",COUNTA(J$6:J23),"")</f>
        <v>10</v>
      </c>
      <c r="B23" s="17" t="s">
        <v>44</v>
      </c>
      <c r="C23" s="18" t="s">
        <v>45</v>
      </c>
      <c r="D23" s="19" t="s">
        <v>11</v>
      </c>
      <c r="E23" s="20">
        <v>2</v>
      </c>
      <c r="F23" s="18"/>
      <c r="G23" s="21"/>
      <c r="H23" s="18" t="s">
        <v>116</v>
      </c>
      <c r="J23" s="2" t="s">
        <v>14</v>
      </c>
      <c r="Q23" s="4"/>
      <c r="R23" s="5"/>
    </row>
    <row r="24" spans="1:18" customFormat="1" ht="22.5" x14ac:dyDescent="0.25">
      <c r="A24" s="16">
        <f>IF(J24&lt;&gt;"",COUNTA(J$6:J24),"")</f>
        <v>11</v>
      </c>
      <c r="B24" s="17" t="s">
        <v>46</v>
      </c>
      <c r="C24" s="18" t="s">
        <v>47</v>
      </c>
      <c r="D24" s="19" t="s">
        <v>11</v>
      </c>
      <c r="E24" s="20">
        <v>2</v>
      </c>
      <c r="F24" s="18"/>
      <c r="G24" s="21"/>
      <c r="H24" s="18" t="s">
        <v>13</v>
      </c>
      <c r="J24" s="2" t="s">
        <v>14</v>
      </c>
      <c r="Q24" s="4"/>
      <c r="R24" s="5"/>
    </row>
    <row r="25" spans="1:18" customFormat="1" ht="33.75" x14ac:dyDescent="0.25">
      <c r="A25" s="16">
        <f>IF(J25&lt;&gt;"",COUNTA(J$6:J25),"")</f>
        <v>12</v>
      </c>
      <c r="B25" s="17" t="s">
        <v>48</v>
      </c>
      <c r="C25" s="18" t="s">
        <v>49</v>
      </c>
      <c r="D25" s="19" t="s">
        <v>11</v>
      </c>
      <c r="E25" s="20">
        <v>2</v>
      </c>
      <c r="F25" s="18"/>
      <c r="G25" s="21"/>
      <c r="H25" s="18" t="s">
        <v>116</v>
      </c>
      <c r="J25" s="2" t="s">
        <v>14</v>
      </c>
      <c r="Q25" s="4"/>
      <c r="R25" s="5"/>
    </row>
    <row r="26" spans="1:18" customFormat="1" ht="45" x14ac:dyDescent="0.25">
      <c r="A26" s="16">
        <f>IF(J26&lt;&gt;"",COUNTA(J$6:J26),"")</f>
        <v>13</v>
      </c>
      <c r="B26" s="17" t="s">
        <v>50</v>
      </c>
      <c r="C26" s="18" t="s">
        <v>51</v>
      </c>
      <c r="D26" s="19" t="s">
        <v>52</v>
      </c>
      <c r="E26" s="24">
        <v>2.8</v>
      </c>
      <c r="F26" s="18"/>
      <c r="G26" s="21"/>
      <c r="H26" s="18" t="s">
        <v>13</v>
      </c>
      <c r="J26" s="2" t="s">
        <v>14</v>
      </c>
      <c r="Q26" s="4"/>
      <c r="R26" s="5"/>
    </row>
    <row r="27" spans="1:18" customFormat="1" ht="22.5" x14ac:dyDescent="0.25">
      <c r="A27" s="16">
        <f>IF(J27&lt;&gt;"",COUNTA(J$6:J27),"")</f>
        <v>14</v>
      </c>
      <c r="B27" s="17" t="s">
        <v>53</v>
      </c>
      <c r="C27" s="18" t="s">
        <v>54</v>
      </c>
      <c r="D27" s="19" t="s">
        <v>55</v>
      </c>
      <c r="E27" s="20">
        <v>2</v>
      </c>
      <c r="F27" s="18"/>
      <c r="G27" s="21"/>
      <c r="H27" s="18" t="s">
        <v>13</v>
      </c>
      <c r="J27" s="2" t="s">
        <v>14</v>
      </c>
      <c r="Q27" s="4"/>
      <c r="R27" s="5"/>
    </row>
    <row r="28" spans="1:18" customFormat="1" ht="33.75" x14ac:dyDescent="0.25">
      <c r="A28" s="16">
        <f>IF(J28&lt;&gt;"",COUNTA(J$6:J28),"")</f>
        <v>15</v>
      </c>
      <c r="B28" s="17" t="s">
        <v>56</v>
      </c>
      <c r="C28" s="18" t="s">
        <v>57</v>
      </c>
      <c r="D28" s="19" t="s">
        <v>11</v>
      </c>
      <c r="E28" s="20">
        <v>2</v>
      </c>
      <c r="F28" s="18"/>
      <c r="G28" s="21"/>
      <c r="H28" s="18" t="s">
        <v>116</v>
      </c>
      <c r="J28" s="2" t="s">
        <v>14</v>
      </c>
      <c r="Q28" s="4"/>
      <c r="R28" s="5"/>
    </row>
    <row r="29" spans="1:18" customFormat="1" ht="33.75" x14ac:dyDescent="0.25">
      <c r="A29" s="16">
        <f>IF(J29&lt;&gt;"",COUNTA(J$6:J29),"")</f>
        <v>16</v>
      </c>
      <c r="B29" s="17" t="s">
        <v>58</v>
      </c>
      <c r="C29" s="18" t="s">
        <v>59</v>
      </c>
      <c r="D29" s="19" t="s">
        <v>11</v>
      </c>
      <c r="E29" s="20">
        <v>2</v>
      </c>
      <c r="F29" s="18"/>
      <c r="G29" s="21"/>
      <c r="H29" s="18" t="s">
        <v>13</v>
      </c>
      <c r="J29" s="2" t="s">
        <v>14</v>
      </c>
      <c r="Q29" s="4"/>
      <c r="R29" s="5"/>
    </row>
    <row r="30" spans="1:18" customFormat="1" ht="22.5" x14ac:dyDescent="0.25">
      <c r="A30" s="16">
        <f>IF(J30&lt;&gt;"",COUNTA(J$6:J30),"")</f>
        <v>17</v>
      </c>
      <c r="B30" s="17" t="s">
        <v>60</v>
      </c>
      <c r="C30" s="18" t="s">
        <v>61</v>
      </c>
      <c r="D30" s="19" t="s">
        <v>11</v>
      </c>
      <c r="E30" s="20">
        <v>2</v>
      </c>
      <c r="F30" s="18"/>
      <c r="G30" s="21"/>
      <c r="H30" s="18" t="s">
        <v>116</v>
      </c>
      <c r="J30" s="2" t="s">
        <v>14</v>
      </c>
      <c r="Q30" s="4"/>
      <c r="R30" s="5"/>
    </row>
    <row r="31" spans="1:18" customFormat="1" ht="22.5" x14ac:dyDescent="0.25">
      <c r="A31" s="16">
        <f>IF(J31&lt;&gt;"",COUNTA(J$6:J31),"")</f>
        <v>18</v>
      </c>
      <c r="B31" s="17" t="s">
        <v>62</v>
      </c>
      <c r="C31" s="18" t="s">
        <v>63</v>
      </c>
      <c r="D31" s="19" t="s">
        <v>11</v>
      </c>
      <c r="E31" s="20">
        <v>2</v>
      </c>
      <c r="F31" s="18"/>
      <c r="G31" s="21"/>
      <c r="H31" s="18" t="s">
        <v>116</v>
      </c>
      <c r="J31" s="2" t="s">
        <v>14</v>
      </c>
      <c r="Q31" s="4"/>
      <c r="R31" s="5"/>
    </row>
    <row r="32" spans="1:18" customFormat="1" ht="15" x14ac:dyDescent="0.25">
      <c r="A32" s="38" t="s">
        <v>64</v>
      </c>
      <c r="B32" s="38"/>
      <c r="C32" s="38"/>
      <c r="D32" s="38"/>
      <c r="E32" s="38"/>
      <c r="F32" s="38"/>
      <c r="G32" s="38"/>
      <c r="H32" s="38"/>
      <c r="Q32" s="4"/>
      <c r="R32" s="5" t="s">
        <v>64</v>
      </c>
    </row>
    <row r="33" spans="1:18" customFormat="1" ht="15" x14ac:dyDescent="0.25">
      <c r="A33" s="16">
        <f>IF(J33&lt;&gt;"",COUNTA(J$6:J33),"")</f>
        <v>19</v>
      </c>
      <c r="B33" s="17" t="s">
        <v>65</v>
      </c>
      <c r="C33" s="18" t="s">
        <v>66</v>
      </c>
      <c r="D33" s="19" t="s">
        <v>23</v>
      </c>
      <c r="E33" s="22">
        <v>0.02</v>
      </c>
      <c r="F33" s="18"/>
      <c r="G33" s="21"/>
      <c r="H33" s="18" t="s">
        <v>67</v>
      </c>
      <c r="J33" s="2" t="s">
        <v>14</v>
      </c>
      <c r="Q33" s="4"/>
      <c r="R33" s="5"/>
    </row>
    <row r="34" spans="1:18" customFormat="1" ht="15" x14ac:dyDescent="0.25">
      <c r="A34" s="16">
        <f>IF(J34&lt;&gt;"",COUNTA(J$6:J34),"")</f>
        <v>20</v>
      </c>
      <c r="B34" s="17" t="s">
        <v>68</v>
      </c>
      <c r="C34" s="18" t="s">
        <v>69</v>
      </c>
      <c r="D34" s="19" t="s">
        <v>11</v>
      </c>
      <c r="E34" s="20">
        <v>2</v>
      </c>
      <c r="F34" s="18"/>
      <c r="G34" s="21"/>
      <c r="H34" s="18" t="s">
        <v>116</v>
      </c>
      <c r="J34" s="2" t="s">
        <v>14</v>
      </c>
      <c r="Q34" s="4"/>
      <c r="R34" s="5"/>
    </row>
    <row r="35" spans="1:18" customFormat="1" ht="45" x14ac:dyDescent="0.25">
      <c r="A35" s="16">
        <f>IF(J35&lt;&gt;"",COUNTA(J$6:J35),"")</f>
        <v>21</v>
      </c>
      <c r="B35" s="17" t="s">
        <v>70</v>
      </c>
      <c r="C35" s="18" t="s">
        <v>71</v>
      </c>
      <c r="D35" s="19" t="s">
        <v>72</v>
      </c>
      <c r="E35" s="24">
        <v>0.2</v>
      </c>
      <c r="F35" s="18"/>
      <c r="G35" s="21"/>
      <c r="H35" s="18" t="s">
        <v>73</v>
      </c>
      <c r="J35" s="2" t="s">
        <v>14</v>
      </c>
      <c r="Q35" s="4"/>
      <c r="R35" s="5"/>
    </row>
    <row r="36" spans="1:18" customFormat="1" ht="15" x14ac:dyDescent="0.25">
      <c r="A36" s="16">
        <f>IF(J36&lt;&gt;"",COUNTA(J$6:J36),"")</f>
        <v>22</v>
      </c>
      <c r="B36" s="17" t="s">
        <v>74</v>
      </c>
      <c r="C36" s="18" t="s">
        <v>75</v>
      </c>
      <c r="D36" s="19" t="s">
        <v>11</v>
      </c>
      <c r="E36" s="20">
        <v>2</v>
      </c>
      <c r="F36" s="18"/>
      <c r="G36" s="21"/>
      <c r="H36" s="18" t="s">
        <v>116</v>
      </c>
      <c r="J36" s="2" t="s">
        <v>14</v>
      </c>
      <c r="Q36" s="4"/>
      <c r="R36" s="5"/>
    </row>
    <row r="37" spans="1:18" customFormat="1" ht="22.5" x14ac:dyDescent="0.25">
      <c r="A37" s="16">
        <f>IF(J37&lt;&gt;"",COUNTA(J$6:J37),"")</f>
        <v>23</v>
      </c>
      <c r="B37" s="17" t="s">
        <v>76</v>
      </c>
      <c r="C37" s="18" t="s">
        <v>77</v>
      </c>
      <c r="D37" s="19" t="s">
        <v>11</v>
      </c>
      <c r="E37" s="20">
        <v>2</v>
      </c>
      <c r="F37" s="18"/>
      <c r="G37" s="21"/>
      <c r="H37" s="18" t="s">
        <v>78</v>
      </c>
      <c r="J37" s="2" t="s">
        <v>14</v>
      </c>
      <c r="Q37" s="4"/>
      <c r="R37" s="5"/>
    </row>
    <row r="38" spans="1:18" customFormat="1" ht="45" x14ac:dyDescent="0.25">
      <c r="A38" s="16">
        <f>IF(J38&lt;&gt;"",COUNTA(J$6:J38),"")</f>
        <v>24</v>
      </c>
      <c r="B38" s="17" t="s">
        <v>79</v>
      </c>
      <c r="C38" s="18" t="s">
        <v>80</v>
      </c>
      <c r="D38" s="19" t="s">
        <v>81</v>
      </c>
      <c r="E38" s="20">
        <v>1</v>
      </c>
      <c r="F38" s="18"/>
      <c r="G38" s="21"/>
      <c r="H38" s="18" t="s">
        <v>116</v>
      </c>
      <c r="J38" s="2" t="s">
        <v>14</v>
      </c>
      <c r="Q38" s="4"/>
      <c r="R38" s="5"/>
    </row>
    <row r="39" spans="1:18" customFormat="1" ht="15" x14ac:dyDescent="0.25">
      <c r="A39" s="16">
        <f>IF(J39&lt;&gt;"",COUNTA(J$6:J39),"")</f>
        <v>25</v>
      </c>
      <c r="B39" s="17" t="s">
        <v>82</v>
      </c>
      <c r="C39" s="18" t="s">
        <v>83</v>
      </c>
      <c r="D39" s="19" t="s">
        <v>11</v>
      </c>
      <c r="E39" s="20">
        <v>2</v>
      </c>
      <c r="F39" s="18"/>
      <c r="G39" s="21"/>
      <c r="H39" s="18" t="s">
        <v>116</v>
      </c>
      <c r="J39" s="2" t="s">
        <v>14</v>
      </c>
      <c r="Q39" s="4"/>
      <c r="R39" s="5"/>
    </row>
    <row r="40" spans="1:18" customFormat="1" ht="15" x14ac:dyDescent="0.25">
      <c r="A40" s="38" t="s">
        <v>84</v>
      </c>
      <c r="B40" s="38"/>
      <c r="C40" s="38"/>
      <c r="D40" s="38"/>
      <c r="E40" s="38"/>
      <c r="F40" s="38"/>
      <c r="G40" s="38"/>
      <c r="H40" s="38"/>
      <c r="Q40" s="4"/>
      <c r="R40" s="5" t="s">
        <v>84</v>
      </c>
    </row>
    <row r="41" spans="1:18" customFormat="1" ht="22.5" x14ac:dyDescent="0.25">
      <c r="A41" s="16">
        <f>IF(J41&lt;&gt;"",COUNTA(J$6:J41),"")</f>
        <v>26</v>
      </c>
      <c r="B41" s="17" t="s">
        <v>85</v>
      </c>
      <c r="C41" s="18" t="s">
        <v>86</v>
      </c>
      <c r="D41" s="19" t="s">
        <v>72</v>
      </c>
      <c r="E41" s="24">
        <v>0.4</v>
      </c>
      <c r="F41" s="18"/>
      <c r="G41" s="21"/>
      <c r="H41" s="18" t="s">
        <v>87</v>
      </c>
      <c r="J41" s="2" t="s">
        <v>14</v>
      </c>
      <c r="Q41" s="4"/>
      <c r="R41" s="5"/>
    </row>
    <row r="42" spans="1:18" customFormat="1" ht="22.5" x14ac:dyDescent="0.25">
      <c r="A42" s="16">
        <f>IF(J42&lt;&gt;"",COUNTA(J$6:J42),"")</f>
        <v>27</v>
      </c>
      <c r="B42" s="17" t="s">
        <v>88</v>
      </c>
      <c r="C42" s="18" t="s">
        <v>89</v>
      </c>
      <c r="D42" s="19" t="s">
        <v>52</v>
      </c>
      <c r="E42" s="20">
        <v>3</v>
      </c>
      <c r="F42" s="18"/>
      <c r="G42" s="21"/>
      <c r="H42" s="18" t="s">
        <v>116</v>
      </c>
      <c r="J42" s="2" t="s">
        <v>14</v>
      </c>
      <c r="Q42" s="4"/>
      <c r="R42" s="5"/>
    </row>
    <row r="43" spans="1:18" customFormat="1" ht="22.5" x14ac:dyDescent="0.25">
      <c r="A43" s="16">
        <f>IF(J43&lt;&gt;"",COUNTA(J$6:J43),"")</f>
        <v>28</v>
      </c>
      <c r="B43" s="17" t="s">
        <v>90</v>
      </c>
      <c r="C43" s="18" t="s">
        <v>91</v>
      </c>
      <c r="D43" s="19" t="s">
        <v>92</v>
      </c>
      <c r="E43" s="20">
        <v>2</v>
      </c>
      <c r="F43" s="18"/>
      <c r="G43" s="21"/>
      <c r="H43" s="18" t="s">
        <v>13</v>
      </c>
      <c r="J43" s="2" t="s">
        <v>14</v>
      </c>
      <c r="Q43" s="4"/>
      <c r="R43" s="5"/>
    </row>
    <row r="44" spans="1:18" customFormat="1" ht="22.5" x14ac:dyDescent="0.25">
      <c r="A44" s="16">
        <f>IF(J44&lt;&gt;"",COUNTA(J$6:J44),"")</f>
        <v>29</v>
      </c>
      <c r="B44" s="17" t="s">
        <v>93</v>
      </c>
      <c r="C44" s="18" t="s">
        <v>94</v>
      </c>
      <c r="D44" s="19" t="s">
        <v>11</v>
      </c>
      <c r="E44" s="20">
        <v>2</v>
      </c>
      <c r="F44" s="18"/>
      <c r="G44" s="21"/>
      <c r="H44" s="18" t="s">
        <v>116</v>
      </c>
      <c r="J44" s="2" t="s">
        <v>14</v>
      </c>
      <c r="Q44" s="4"/>
      <c r="R44" s="5"/>
    </row>
    <row r="45" spans="1:18" customFormat="1" ht="22.5" x14ac:dyDescent="0.25">
      <c r="A45" s="16">
        <f>IF(J45&lt;&gt;"",COUNTA(J$6:J45),"")</f>
        <v>30</v>
      </c>
      <c r="B45" s="17" t="s">
        <v>95</v>
      </c>
      <c r="C45" s="18" t="s">
        <v>96</v>
      </c>
      <c r="D45" s="19" t="s">
        <v>11</v>
      </c>
      <c r="E45" s="20">
        <v>2</v>
      </c>
      <c r="F45" s="18"/>
      <c r="G45" s="21"/>
      <c r="H45" s="18" t="s">
        <v>13</v>
      </c>
      <c r="J45" s="2" t="s">
        <v>14</v>
      </c>
      <c r="Q45" s="4"/>
      <c r="R45" s="5"/>
    </row>
    <row r="46" spans="1:18" customFormat="1" ht="33.75" x14ac:dyDescent="0.25">
      <c r="A46" s="16">
        <f>IF(J46&lt;&gt;"",COUNTA(J$6:J46),"")</f>
        <v>31</v>
      </c>
      <c r="B46" s="17" t="s">
        <v>97</v>
      </c>
      <c r="C46" s="18" t="s">
        <v>98</v>
      </c>
      <c r="D46" s="19" t="s">
        <v>11</v>
      </c>
      <c r="E46" s="20">
        <v>2</v>
      </c>
      <c r="F46" s="18"/>
      <c r="G46" s="21"/>
      <c r="H46" s="18" t="s">
        <v>116</v>
      </c>
      <c r="J46" s="2" t="s">
        <v>14</v>
      </c>
      <c r="Q46" s="4"/>
      <c r="R46" s="5"/>
    </row>
    <row r="47" spans="1:18" customFormat="1" ht="15" x14ac:dyDescent="0.25">
      <c r="A47" s="39" t="s">
        <v>99</v>
      </c>
      <c r="B47" s="39"/>
      <c r="C47" s="39"/>
      <c r="D47" s="39"/>
      <c r="E47" s="39"/>
      <c r="F47" s="39"/>
      <c r="G47" s="39"/>
      <c r="H47" s="39"/>
      <c r="Q47" s="4" t="s">
        <v>99</v>
      </c>
      <c r="R47" s="5"/>
    </row>
    <row r="48" spans="1:18" customFormat="1" ht="15" x14ac:dyDescent="0.25">
      <c r="A48" s="16">
        <f>IF(J48&lt;&gt;"",COUNTA(J$6:J48),"")</f>
        <v>32</v>
      </c>
      <c r="B48" s="17" t="s">
        <v>100</v>
      </c>
      <c r="C48" s="18" t="s">
        <v>101</v>
      </c>
      <c r="D48" s="19" t="s">
        <v>102</v>
      </c>
      <c r="E48" s="24">
        <v>7.3</v>
      </c>
      <c r="F48" s="18"/>
      <c r="G48" s="21"/>
      <c r="H48" s="18" t="s">
        <v>13</v>
      </c>
      <c r="J48" s="2" t="s">
        <v>14</v>
      </c>
      <c r="Q48" s="4"/>
      <c r="R48" s="5"/>
    </row>
    <row r="49" spans="1:18" customFormat="1" ht="22.5" x14ac:dyDescent="0.25">
      <c r="A49" s="16">
        <f>IF(J49&lt;&gt;"",COUNTA(J$6:J49),"")</f>
        <v>33</v>
      </c>
      <c r="B49" s="17" t="s">
        <v>103</v>
      </c>
      <c r="C49" s="18" t="s">
        <v>104</v>
      </c>
      <c r="D49" s="19" t="s">
        <v>105</v>
      </c>
      <c r="E49" s="23">
        <v>7.2999999999999995E-2</v>
      </c>
      <c r="F49" s="18"/>
      <c r="G49" s="21"/>
      <c r="H49" s="18" t="s">
        <v>106</v>
      </c>
      <c r="J49" s="2" t="s">
        <v>14</v>
      </c>
      <c r="Q49" s="4"/>
      <c r="R49" s="5"/>
    </row>
    <row r="50" spans="1:18" customFormat="1" ht="33.75" x14ac:dyDescent="0.25">
      <c r="A50" s="16">
        <f>IF(J50&lt;&gt;"",COUNTA(J$6:J50),"")</f>
        <v>34</v>
      </c>
      <c r="B50" s="17" t="s">
        <v>107</v>
      </c>
      <c r="C50" s="18" t="s">
        <v>108</v>
      </c>
      <c r="D50" s="19" t="s">
        <v>105</v>
      </c>
      <c r="E50" s="23">
        <v>7.2999999999999995E-2</v>
      </c>
      <c r="F50" s="18"/>
      <c r="G50" s="21"/>
      <c r="H50" s="18" t="s">
        <v>106</v>
      </c>
      <c r="J50" s="2" t="s">
        <v>14</v>
      </c>
      <c r="Q50" s="4"/>
      <c r="R50" s="5"/>
    </row>
    <row r="51" spans="1:18" customFormat="1" ht="33.75" x14ac:dyDescent="0.25">
      <c r="A51" s="16">
        <f>IF(J51&lt;&gt;"",COUNTA(J$6:J51),"")</f>
        <v>35</v>
      </c>
      <c r="B51" s="17" t="s">
        <v>109</v>
      </c>
      <c r="C51" s="18" t="s">
        <v>110</v>
      </c>
      <c r="D51" s="19" t="s">
        <v>111</v>
      </c>
      <c r="E51" s="22">
        <v>2.19</v>
      </c>
      <c r="F51" s="18"/>
      <c r="G51" s="21"/>
      <c r="H51" s="18" t="s">
        <v>116</v>
      </c>
      <c r="J51" s="2" t="s">
        <v>14</v>
      </c>
      <c r="Q51" s="4"/>
      <c r="R51" s="5"/>
    </row>
    <row r="52" spans="1:18" customFormat="1" ht="33.75" x14ac:dyDescent="0.25">
      <c r="A52" s="16">
        <f>IF(J52&lt;&gt;"",COUNTA(J$6:J52),"")</f>
        <v>36</v>
      </c>
      <c r="B52" s="17" t="s">
        <v>112</v>
      </c>
      <c r="C52" s="18" t="s">
        <v>113</v>
      </c>
      <c r="D52" s="19" t="s">
        <v>105</v>
      </c>
      <c r="E52" s="23">
        <v>7.2999999999999995E-2</v>
      </c>
      <c r="F52" s="18"/>
      <c r="G52" s="21"/>
      <c r="H52" s="18" t="s">
        <v>106</v>
      </c>
      <c r="J52" s="2" t="s">
        <v>14</v>
      </c>
      <c r="Q52" s="4"/>
      <c r="R52" s="5"/>
    </row>
    <row r="53" spans="1:18" customFormat="1" ht="22.5" x14ac:dyDescent="0.25">
      <c r="A53" s="16">
        <f>IF(J53&lt;&gt;"",COUNTA(J$6:J53),"")</f>
        <v>37</v>
      </c>
      <c r="B53" s="17" t="s">
        <v>114</v>
      </c>
      <c r="C53" s="18" t="s">
        <v>115</v>
      </c>
      <c r="D53" s="19" t="s">
        <v>111</v>
      </c>
      <c r="E53" s="23">
        <v>0.876</v>
      </c>
      <c r="F53" s="18"/>
      <c r="G53" s="21"/>
      <c r="H53" s="18" t="s">
        <v>116</v>
      </c>
      <c r="J53" s="2" t="s">
        <v>14</v>
      </c>
      <c r="Q53" s="4"/>
      <c r="R53" s="5"/>
    </row>
    <row r="54" spans="1:18" customFormat="1" ht="36.75" customHeight="1" x14ac:dyDescent="0.25"/>
    <row r="56" spans="1:18" customFormat="1" ht="15" x14ac:dyDescent="0.25">
      <c r="B56" s="6"/>
      <c r="D56" s="6"/>
      <c r="F56" s="6"/>
    </row>
    <row r="61" spans="1:18" customFormat="1" ht="15" x14ac:dyDescent="0.25">
      <c r="C61" s="7"/>
    </row>
    <row r="62" spans="1:18" customFormat="1" ht="15" x14ac:dyDescent="0.25">
      <c r="C62" s="7"/>
    </row>
    <row r="63" spans="1:18" customFormat="1" ht="15" x14ac:dyDescent="0.25">
      <c r="C63" s="7"/>
    </row>
  </sheetData>
  <mergeCells count="18">
    <mergeCell ref="C1:H1"/>
    <mergeCell ref="A21:H21"/>
    <mergeCell ref="A32:H32"/>
    <mergeCell ref="A40:H40"/>
    <mergeCell ref="A47:H47"/>
    <mergeCell ref="A7:H7"/>
    <mergeCell ref="G9:H9"/>
    <mergeCell ref="G10:H10"/>
    <mergeCell ref="A11:H11"/>
    <mergeCell ref="A20:H20"/>
    <mergeCell ref="A4:C4"/>
    <mergeCell ref="A5:C5"/>
    <mergeCell ref="E2:H2"/>
    <mergeCell ref="E3:H3"/>
    <mergeCell ref="E4:H4"/>
    <mergeCell ref="E5:H5"/>
    <mergeCell ref="A2:C2"/>
    <mergeCell ref="A3:C3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Модернизация УУ сетевой воды г.</vt:lpstr>
      <vt:lpstr>'Модернизация УУ сетевой воды г.'!Заголовки_для_печати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Zamaeva Ekaterina</dc:creator>
  <cp:lastModifiedBy>Zamaeva Ekaterina</cp:lastModifiedBy>
  <cp:lastPrinted>2023-06-08T12:07:32Z</cp:lastPrinted>
  <dcterms:created xsi:type="dcterms:W3CDTF">2020-09-30T08:50:27Z</dcterms:created>
  <dcterms:modified xsi:type="dcterms:W3CDTF">2024-05-29T00:16:16Z</dcterms:modified>
</cp:coreProperties>
</file>